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8 сесія\проекти\58\6. фінансові питання\1. внесення змін до бюджету\"/>
    </mc:Choice>
  </mc:AlternateContent>
  <bookViews>
    <workbookView xWindow="0" yWindow="0" windowWidth="20490" windowHeight="7620" tabRatio="609"/>
  </bookViews>
  <sheets>
    <sheet name="Лист1 (3)" sheetId="5" r:id="rId1"/>
    <sheet name="Лист2" sheetId="2" r:id="rId2"/>
    <sheet name="Лист3" sheetId="3" r:id="rId3"/>
  </sheets>
  <definedNames>
    <definedName name="_xlnm.Print_Titles" localSheetId="0">'Лист1 (3)'!$A:$B</definedName>
  </definedNames>
  <calcPr calcId="162913" fullCalcOnLoad="1"/>
</workbook>
</file>

<file path=xl/calcChain.xml><?xml version="1.0" encoding="utf-8"?>
<calcChain xmlns="http://schemas.openxmlformats.org/spreadsheetml/2006/main">
  <c r="AA27" i="5" l="1"/>
  <c r="AA25" i="5"/>
  <c r="V27" i="5"/>
  <c r="AA24" i="5"/>
  <c r="AA18" i="5"/>
  <c r="E27" i="5"/>
  <c r="AF19" i="5"/>
  <c r="AF20" i="5"/>
  <c r="AF21" i="5"/>
  <c r="AF22" i="5"/>
  <c r="AF23" i="5"/>
  <c r="AA26" i="5"/>
  <c r="AF26" i="5"/>
  <c r="AD27" i="5"/>
  <c r="AC27" i="5"/>
  <c r="AF27" i="5"/>
  <c r="AA21" i="5"/>
  <c r="AA22" i="5"/>
  <c r="AA23" i="5"/>
  <c r="AA20" i="5"/>
  <c r="AE27" i="5"/>
  <c r="AB27" i="5"/>
  <c r="Z27" i="5"/>
  <c r="Y27" i="5"/>
  <c r="X27" i="5"/>
  <c r="W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D27" i="5"/>
  <c r="C27" i="5"/>
  <c r="AA19" i="5"/>
  <c r="AF18" i="5"/>
</calcChain>
</file>

<file path=xl/sharedStrings.xml><?xml version="1.0" encoding="utf-8"?>
<sst xmlns="http://schemas.openxmlformats.org/spreadsheetml/2006/main" count="91" uniqueCount="75">
  <si>
    <t>(грн.)</t>
  </si>
  <si>
    <t>08100000000</t>
  </si>
  <si>
    <t>державному бюджету на виконання програм соціально-економічного розвитку регіонів</t>
  </si>
  <si>
    <t xml:space="preserve"> Додаток 5 </t>
  </si>
  <si>
    <t>МІЖБЮДЖЕТНІ ТРАНСФЕРТИ</t>
  </si>
  <si>
    <t>Найменування бюджету - одержувача/надавача міжбюджетного трансферту</t>
  </si>
  <si>
    <t>Трансферти з інших місцевих бюджетів</t>
  </si>
  <si>
    <t>дотація на:</t>
  </si>
  <si>
    <t>субвенції</t>
  </si>
  <si>
    <t>загального фонду на:</t>
  </si>
  <si>
    <t>спеціального фонду на:</t>
  </si>
  <si>
    <t>Усього</t>
  </si>
  <si>
    <t>Продовження додатка</t>
  </si>
  <si>
    <t xml:space="preserve">до рішення ___сесії </t>
  </si>
  <si>
    <t>Мелітопольської міської ради Запорізької області__скликання</t>
  </si>
  <si>
    <t>усього</t>
  </si>
  <si>
    <t>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</si>
  <si>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реабілітація інвалідів та дітей-інвалідів</t>
  </si>
  <si>
    <t>пільгове зубопротезування мешканців Мелітопольського району в медичних закладах м. Мелітополя</t>
  </si>
  <si>
    <t>відшкодування вартості лікарських засобів для лікування окремих захворювань за рахунок відповідної субвенції з державного бюджету</t>
  </si>
  <si>
    <t>здійснення переданих видатків у сфері охорони здоров'я за рахунок коштів медичної субвенції (цільові кошти  на лікування хворих на цукровий та нецукровий діабет)</t>
  </si>
  <si>
    <t>здійснення переданих видатків у сфері освіти за рахунок коштів освітньої субвенції (видатки на оплату праці педпрацівникам інклюзивно-ресурсних центрів)</t>
  </si>
  <si>
    <t>субвенція з місцевого бюджету за рахунок залишку коштів освітньої субвенції, що утворився на початок бюджетного періоду (видатки на придбання україномовних дидактичних матеріалів для закладів загальної середньої освіти з навчанням мовами національних меншин) (видатки споживання)</t>
  </si>
  <si>
    <t>інша субвенція</t>
  </si>
  <si>
    <t>надання державної підтримки особам з особливими освітніми потребами за рахунок відповідної субвенції з державного бюджету - підтримка осіб з особливими потребами у закладах дошкільної освіти  (видатки розвитку)</t>
  </si>
  <si>
    <t>надання державної підтримки особам з особливими освітніми потребами за рахунок відповідної субвенції з державного бюджету (на оплату за проведення корекційно-розвиткових занять і придбання спеціальних засобів корекції для учнів інклюзивних класів) (видатки споживання)</t>
  </si>
  <si>
    <t>здійснення природоохоронних заходів</t>
  </si>
  <si>
    <t>Обласний бюджет Запорізької області*</t>
  </si>
  <si>
    <t>08310200000</t>
  </si>
  <si>
    <t>Бюджет Мелітопольського району**</t>
  </si>
  <si>
    <t>*</t>
  </si>
  <si>
    <t>**</t>
  </si>
  <si>
    <t>Інші субвенції з місцевого бюджету</t>
  </si>
  <si>
    <t>Трансферти іншим бюджетам</t>
  </si>
  <si>
    <t>від ________________№___________</t>
  </si>
  <si>
    <t>реалізація заходів, спрямованих на підвищення якості освіти за рахунок відповідної субвенції з державного бюджету (на придбання персональних комп"ютерів та послуг з доступу до Інтернету для закладів загальної освіти)</t>
  </si>
  <si>
    <t>лікування мешканців району в медичних закладах м. Мелітополя</t>
  </si>
  <si>
    <t>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 з їх числа за рахунок відповідної субвенції з державного бюджету</t>
  </si>
  <si>
    <t xml:space="preserve">здійснення переданих видатків у сфері охорони здоров'я за рахунок коштів медичної субвенції </t>
  </si>
  <si>
    <t>(код бюджету)</t>
  </si>
  <si>
    <t>Код бюджету</t>
  </si>
  <si>
    <t xml:space="preserve">Рішення Мелітопольської районної ради  "Про районний бюджет на 2020 рік" </t>
  </si>
  <si>
    <t xml:space="preserve">надання державної підтримки особам з особливими освітніми потребами за рахунок відповідної субвенції з державного бюджету   </t>
  </si>
  <si>
    <t>на 2020 рік</t>
  </si>
  <si>
    <t xml:space="preserve">Начальник фінансового управління Мелітопольської міської ради </t>
  </si>
  <si>
    <t>Яна ЧАБАН</t>
  </si>
  <si>
    <t>Роман РОМАНОВ</t>
  </si>
  <si>
    <t>Секретар Мелітопольської міської ради</t>
  </si>
  <si>
    <t>***</t>
  </si>
  <si>
    <t>08512000000</t>
  </si>
  <si>
    <t>****</t>
  </si>
  <si>
    <t>Бюджет ОТГ Мирненьської селищної ради***</t>
  </si>
  <si>
    <t>Бюджет ОТГ Гірсівської сільської ради****</t>
  </si>
  <si>
    <t>Рішення Гірсівської сільської ради від 17.12.2019 № 1 "Про місцевий бюджет об"єднаної територіальної громади Гірсівської сільської ради"</t>
  </si>
  <si>
    <t>Рішення Мирненської селищної ради від 18.12.2019 № 4 "Про місцевий бюджет отг Мирненської селищної ради на 2020 рік"</t>
  </si>
  <si>
    <t>08539000000</t>
  </si>
  <si>
    <t>Рішення Запорізької обласної ради від 12.12.2019 "Про обласний бюджет на 2020 рік" зі змінами</t>
  </si>
  <si>
    <t>08532000000</t>
  </si>
  <si>
    <t>Бюджет ОТГ Кирилівської селищної ради ****</t>
  </si>
  <si>
    <t xml:space="preserve">забезпечення якісної, сучасної та доступної загальної середньої освіти `Нова українська школа` за рахунок відповідної субвенції з державного бюджету </t>
  </si>
  <si>
    <t>Державний бюджет України</t>
  </si>
  <si>
    <t>08534000000</t>
  </si>
  <si>
    <t>Бюджет ОТГ Новобогданівської сільської ради*****</t>
  </si>
  <si>
    <t>*****</t>
  </si>
  <si>
    <t>Рішення Новобогданівської сільської ради від 24.03.2020 №1 "Про бюджет Новобогданівської сільської обєднаної територіальної громади на 2020 рік"</t>
  </si>
  <si>
    <t>здійснення підтримки окремих закладів та заходів у системі охорони здоров'я за рахунок відповідної субвенції з державного бюджету</t>
  </si>
  <si>
    <t>Рішення Кирилівської сільської ради від 20.12.2019 "Про бюджет об"єднаної територіальної громади Кирилівської селищної ради на 2020 рік" зі змінами від 06.02.2020 № 7</t>
  </si>
  <si>
    <t xml:space="preserve"> за рахунок залишку коштів освітньої субвенції, що утворився на початок бюджетного періоду</t>
  </si>
  <si>
    <t>на реалізацію програми "Спроможна школа для кращих результатів за рахунок відповідної субвенції з державного бюджету</t>
  </si>
  <si>
    <t xml:space="preserve">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  </t>
  </si>
  <si>
    <t>08315200000</t>
  </si>
  <si>
    <t>Бюджет Приазовського району******</t>
  </si>
  <si>
    <t>******</t>
  </si>
  <si>
    <t>Рішення Приазовської районної ради від 19.12.2019 № 26 "Про районний бюджет на 2020 рік" (зі змінами та доповненнями)</t>
  </si>
  <si>
    <t>Мелітопольської міської ради Запорізької області____скликання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</si>
</sst>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2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  <charset val="204"/>
    </font>
    <font>
      <sz val="10"/>
      <name val="Arial"/>
      <family val="2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12"/>
      <color indexed="10"/>
      <name val="Times New Roman"/>
      <family val="1"/>
      <charset val="204"/>
    </font>
    <font>
      <sz val="12"/>
      <color indexed="10"/>
      <name val="Arial Cyr"/>
      <charset val="204"/>
    </font>
    <font>
      <sz val="10"/>
      <color indexed="10"/>
      <name val="Arial Cyr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Arial Cyr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4" fillId="0" borderId="0"/>
    <xf numFmtId="0" fontId="5" fillId="0" borderId="0"/>
  </cellStyleXfs>
  <cellXfs count="114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justify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1" fillId="0" borderId="0" xfId="1" applyFont="1"/>
    <xf numFmtId="172" fontId="1" fillId="0" borderId="0" xfId="1" applyNumberFormat="1" applyFont="1" applyBorder="1"/>
    <xf numFmtId="0" fontId="1" fillId="0" borderId="0" xfId="1" applyNumberFormat="1" applyFont="1" applyFill="1" applyBorder="1" applyAlignment="1" applyProtection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3" fontId="11" fillId="0" borderId="3" xfId="0" applyNumberFormat="1" applyFont="1" applyBorder="1"/>
    <xf numFmtId="0" fontId="11" fillId="0" borderId="0" xfId="0" applyFont="1"/>
    <xf numFmtId="0" fontId="4" fillId="0" borderId="0" xfId="0" applyFont="1" applyAlignment="1">
      <alignment horizontal="left" wrapText="1"/>
    </xf>
    <xf numFmtId="0" fontId="4" fillId="0" borderId="0" xfId="1" applyNumberFormat="1" applyFont="1" applyFill="1" applyBorder="1" applyAlignment="1" applyProtection="1"/>
    <xf numFmtId="0" fontId="4" fillId="0" borderId="0" xfId="1" applyFont="1" applyAlignment="1">
      <alignment horizontal="left"/>
    </xf>
    <xf numFmtId="0" fontId="4" fillId="0" borderId="0" xfId="1" applyFo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left" vertical="center"/>
    </xf>
    <xf numFmtId="0" fontId="8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3" fontId="4" fillId="0" borderId="3" xfId="0" applyNumberFormat="1" applyFont="1" applyFill="1" applyBorder="1" applyAlignment="1">
      <alignment horizontal="center" vertical="top" wrapText="1"/>
    </xf>
    <xf numFmtId="3" fontId="4" fillId="0" borderId="4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4" fillId="0" borderId="1" xfId="3" applyNumberFormat="1" applyFont="1" applyBorder="1"/>
    <xf numFmtId="0" fontId="4" fillId="0" borderId="1" xfId="2" applyFont="1" applyBorder="1" applyAlignment="1">
      <alignment wrapText="1"/>
    </xf>
    <xf numFmtId="3" fontId="4" fillId="0" borderId="1" xfId="2" applyNumberFormat="1" applyFont="1" applyBorder="1" applyAlignment="1">
      <alignment horizontal="center"/>
    </xf>
    <xf numFmtId="3" fontId="4" fillId="0" borderId="0" xfId="2" applyNumberFormat="1" applyFont="1" applyBorder="1" applyAlignment="1">
      <alignment horizontal="center"/>
    </xf>
    <xf numFmtId="3" fontId="4" fillId="0" borderId="3" xfId="2" applyNumberFormat="1" applyFont="1" applyBorder="1" applyAlignment="1">
      <alignment horizontal="center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4" fillId="0" borderId="1" xfId="2" applyNumberFormat="1" applyFont="1" applyBorder="1"/>
    <xf numFmtId="3" fontId="4" fillId="0" borderId="1" xfId="2" applyNumberFormat="1" applyFont="1" applyBorder="1" applyProtection="1">
      <protection locked="0"/>
    </xf>
    <xf numFmtId="3" fontId="4" fillId="0" borderId="1" xfId="2" applyNumberFormat="1" applyFont="1" applyBorder="1" applyAlignment="1" applyProtection="1">
      <alignment horizontal="center"/>
      <protection locked="0"/>
    </xf>
    <xf numFmtId="3" fontId="4" fillId="0" borderId="1" xfId="2" quotePrefix="1" applyNumberFormat="1" applyFont="1" applyBorder="1" applyProtection="1">
      <protection locked="0"/>
    </xf>
    <xf numFmtId="49" fontId="4" fillId="0" borderId="3" xfId="3" applyNumberFormat="1" applyFont="1" applyFill="1" applyBorder="1" applyAlignment="1"/>
    <xf numFmtId="0" fontId="4" fillId="0" borderId="3" xfId="2" applyNumberFormat="1" applyFont="1" applyFill="1" applyBorder="1" applyAlignment="1">
      <alignment wrapText="1"/>
    </xf>
    <xf numFmtId="3" fontId="4" fillId="0" borderId="3" xfId="0" applyNumberFormat="1" applyFont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 wrapText="1"/>
    </xf>
    <xf numFmtId="0" fontId="4" fillId="0" borderId="3" xfId="0" applyFont="1" applyBorder="1"/>
    <xf numFmtId="3" fontId="13" fillId="0" borderId="3" xfId="0" applyNumberFormat="1" applyFont="1" applyBorder="1"/>
    <xf numFmtId="3" fontId="12" fillId="0" borderId="3" xfId="0" applyNumberFormat="1" applyFont="1" applyBorder="1" applyAlignment="1">
      <alignment horizontal="center"/>
    </xf>
    <xf numFmtId="3" fontId="12" fillId="0" borderId="1" xfId="2" applyNumberFormat="1" applyFont="1" applyBorder="1" applyProtection="1">
      <protection locked="0"/>
    </xf>
    <xf numFmtId="0" fontId="14" fillId="0" borderId="0" xfId="0" applyFont="1"/>
    <xf numFmtId="0" fontId="4" fillId="0" borderId="0" xfId="0" applyFont="1" applyBorder="1" applyAlignment="1">
      <alignment wrapText="1"/>
    </xf>
    <xf numFmtId="0" fontId="10" fillId="0" borderId="0" xfId="0" applyFont="1"/>
    <xf numFmtId="3" fontId="4" fillId="0" borderId="3" xfId="0" applyNumberFormat="1" applyFont="1" applyFill="1" applyBorder="1" applyAlignment="1">
      <alignment horizontal="center" vertical="center" wrapText="1"/>
    </xf>
    <xf numFmtId="3" fontId="15" fillId="0" borderId="6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6" fillId="0" borderId="3" xfId="2" applyNumberFormat="1" applyFont="1" applyFill="1" applyBorder="1" applyAlignment="1">
      <alignment wrapText="1"/>
    </xf>
    <xf numFmtId="0" fontId="10" fillId="0" borderId="0" xfId="0" applyFont="1" applyAlignment="1">
      <alignment horizontal="left" wrapText="1"/>
    </xf>
    <xf numFmtId="1" fontId="10" fillId="0" borderId="1" xfId="0" applyNumberFormat="1" applyFont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top" wrapText="1"/>
    </xf>
    <xf numFmtId="1" fontId="4" fillId="0" borderId="4" xfId="0" applyNumberFormat="1" applyFont="1" applyFill="1" applyBorder="1" applyAlignment="1">
      <alignment horizontal="center" vertical="top" wrapText="1"/>
    </xf>
    <xf numFmtId="1" fontId="10" fillId="0" borderId="3" xfId="0" applyNumberFormat="1" applyFont="1" applyFill="1" applyBorder="1" applyAlignment="1">
      <alignment horizontal="center" vertical="top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10" fillId="0" borderId="3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right"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wrapText="1"/>
    </xf>
    <xf numFmtId="0" fontId="18" fillId="0" borderId="0" xfId="0" applyFont="1"/>
    <xf numFmtId="0" fontId="19" fillId="0" borderId="0" xfId="0" applyFont="1" applyAlignment="1">
      <alignment wrapText="1"/>
    </xf>
    <xf numFmtId="0" fontId="20" fillId="0" borderId="0" xfId="0" applyFont="1" applyBorder="1" applyAlignment="1">
      <alignment wrapText="1"/>
    </xf>
    <xf numFmtId="3" fontId="21" fillId="0" borderId="3" xfId="0" applyNumberFormat="1" applyFont="1" applyBorder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left" wrapText="1"/>
    </xf>
    <xf numFmtId="0" fontId="22" fillId="0" borderId="0" xfId="1" applyFont="1" applyAlignment="1">
      <alignment horizontal="left"/>
    </xf>
    <xf numFmtId="0" fontId="22" fillId="0" borderId="0" xfId="0" applyFont="1" applyBorder="1" applyAlignment="1">
      <alignment horizontal="left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49" fontId="4" fillId="0" borderId="3" xfId="0" applyNumberFormat="1" applyFont="1" applyBorder="1" applyAlignment="1">
      <alignment horizontal="left"/>
    </xf>
    <xf numFmtId="0" fontId="10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4" fillId="0" borderId="0" xfId="1" applyFont="1" applyAlignment="1">
      <alignment horizontal="right"/>
    </xf>
    <xf numFmtId="3" fontId="4" fillId="0" borderId="0" xfId="0" applyNumberFormat="1" applyFont="1"/>
    <xf numFmtId="0" fontId="4" fillId="0" borderId="0" xfId="0" applyFont="1" applyBorder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4">
    <cellStyle name="Обычный" xfId="0" builtinId="0"/>
    <cellStyle name="Обычный_05_39_26-01" xfId="1"/>
    <cellStyle name="Обычный_Лист1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9"/>
  <sheetViews>
    <sheetView tabSelected="1" view="pageBreakPreview" topLeftCell="W4" zoomScaleNormal="100" zoomScaleSheetLayoutView="100" workbookViewId="0">
      <selection activeCell="Y1" sqref="Y1"/>
    </sheetView>
  </sheetViews>
  <sheetFormatPr defaultRowHeight="12.75" x14ac:dyDescent="0.2"/>
  <cols>
    <col min="1" max="1" width="24.28515625" customWidth="1"/>
    <col min="2" max="2" width="41.5703125" customWidth="1"/>
    <col min="3" max="3" width="23.5703125" customWidth="1"/>
    <col min="4" max="4" width="22.42578125" customWidth="1"/>
    <col min="5" max="5" width="20.7109375" customWidth="1"/>
    <col min="6" max="6" width="25.28515625" customWidth="1"/>
    <col min="7" max="7" width="22.7109375" hidden="1" customWidth="1"/>
    <col min="8" max="8" width="29.85546875" customWidth="1"/>
    <col min="9" max="9" width="23.28515625" hidden="1" customWidth="1"/>
    <col min="10" max="10" width="30.7109375" customWidth="1"/>
    <col min="11" max="11" width="33" hidden="1" customWidth="1"/>
    <col min="12" max="12" width="15.28515625" hidden="1" customWidth="1"/>
    <col min="13" max="13" width="29" bestFit="1" customWidth="1"/>
    <col min="14" max="14" width="27" customWidth="1"/>
    <col min="15" max="15" width="27" hidden="1" customWidth="1"/>
    <col min="16" max="16" width="25.7109375" hidden="1" customWidth="1"/>
    <col min="17" max="17" width="26.140625" hidden="1" customWidth="1"/>
    <col min="18" max="18" width="30.5703125" customWidth="1"/>
    <col min="19" max="19" width="29" customWidth="1"/>
    <col min="20" max="20" width="26" style="81" customWidth="1"/>
    <col min="21" max="21" width="29" customWidth="1"/>
    <col min="22" max="22" width="21.42578125" customWidth="1"/>
    <col min="23" max="23" width="32" customWidth="1"/>
    <col min="24" max="24" width="24.140625" hidden="1" customWidth="1"/>
    <col min="25" max="25" width="23.5703125" customWidth="1"/>
    <col min="26" max="26" width="3.28515625" hidden="1" customWidth="1"/>
    <col min="27" max="27" width="34.28515625" customWidth="1"/>
    <col min="28" max="28" width="8.85546875" hidden="1" customWidth="1"/>
    <col min="29" max="29" width="31.85546875" customWidth="1"/>
    <col min="30" max="30" width="28.5703125" customWidth="1"/>
    <col min="31" max="31" width="18.7109375" hidden="1" customWidth="1"/>
    <col min="32" max="32" width="28.85546875" customWidth="1"/>
    <col min="34" max="34" width="12.7109375" customWidth="1"/>
    <col min="35" max="35" width="12.42578125" hidden="1" customWidth="1"/>
    <col min="36" max="36" width="14" customWidth="1"/>
  </cols>
  <sheetData>
    <row r="1" spans="1:37" x14ac:dyDescent="0.2">
      <c r="B1" s="1"/>
      <c r="C1" s="1"/>
      <c r="D1" s="1"/>
      <c r="E1" s="1"/>
      <c r="F1" s="1"/>
      <c r="J1" s="27"/>
      <c r="K1" s="27" t="s">
        <v>3</v>
      </c>
      <c r="L1" s="27"/>
      <c r="M1" s="27" t="s">
        <v>3</v>
      </c>
      <c r="O1" s="27"/>
      <c r="P1" s="27"/>
      <c r="Q1" s="1"/>
      <c r="R1" s="1"/>
      <c r="Y1" s="78" t="s">
        <v>12</v>
      </c>
      <c r="Z1" s="1"/>
      <c r="AA1" s="2"/>
      <c r="AB1" s="2"/>
      <c r="AC1" s="1"/>
      <c r="AE1" s="30" t="s">
        <v>12</v>
      </c>
      <c r="AF1" s="78" t="s">
        <v>12</v>
      </c>
      <c r="AI1" s="28"/>
      <c r="AK1" s="3"/>
    </row>
    <row r="2" spans="1:37" ht="12.75" customHeight="1" x14ac:dyDescent="0.2">
      <c r="B2" s="1"/>
      <c r="C2" s="1"/>
      <c r="D2" s="1"/>
      <c r="E2" s="1"/>
      <c r="F2" s="1"/>
      <c r="K2" s="29" t="s">
        <v>13</v>
      </c>
      <c r="L2" s="29"/>
      <c r="M2" s="29" t="s">
        <v>13</v>
      </c>
      <c r="O2" s="29"/>
      <c r="P2" s="29"/>
      <c r="Q2" s="1"/>
      <c r="R2" s="1"/>
      <c r="S2" s="1"/>
      <c r="T2" s="79"/>
      <c r="Y2" s="1"/>
      <c r="Z2" s="1"/>
      <c r="AA2" s="4"/>
      <c r="AB2" s="4"/>
      <c r="AK2" s="5"/>
    </row>
    <row r="3" spans="1:37" ht="15" customHeight="1" x14ac:dyDescent="0.2">
      <c r="B3" s="1"/>
      <c r="C3" s="1"/>
      <c r="D3" s="1"/>
      <c r="E3" s="1"/>
      <c r="F3" s="1"/>
      <c r="J3" s="29"/>
      <c r="K3" s="100" t="s">
        <v>14</v>
      </c>
      <c r="L3" s="100"/>
      <c r="M3" s="100" t="s">
        <v>74</v>
      </c>
      <c r="N3" s="100"/>
      <c r="O3" s="29"/>
      <c r="P3" s="29"/>
      <c r="Q3" s="29"/>
      <c r="R3" s="29"/>
      <c r="S3" s="29"/>
      <c r="T3" s="80"/>
      <c r="W3" s="29"/>
      <c r="X3" s="29"/>
      <c r="Y3" s="29"/>
      <c r="Z3" s="29"/>
      <c r="AA3" s="29"/>
      <c r="AB3" s="4"/>
      <c r="AK3" s="5"/>
    </row>
    <row r="4" spans="1:37" x14ac:dyDescent="0.2">
      <c r="B4" s="1"/>
      <c r="C4" s="1"/>
      <c r="D4" s="1"/>
      <c r="E4" s="1"/>
      <c r="F4" s="1"/>
      <c r="K4" s="30" t="s">
        <v>34</v>
      </c>
      <c r="L4" s="30"/>
      <c r="M4" s="30" t="s">
        <v>34</v>
      </c>
      <c r="O4" s="30"/>
      <c r="Q4" s="1"/>
      <c r="R4" s="1"/>
      <c r="S4" s="1"/>
      <c r="T4" s="79"/>
      <c r="Y4" s="1"/>
      <c r="Z4" s="1"/>
      <c r="AA4" s="6"/>
      <c r="AB4" s="6"/>
      <c r="AE4" s="13"/>
      <c r="AF4" s="14"/>
      <c r="AK4" s="3"/>
    </row>
    <row r="5" spans="1:37" ht="37.5" hidden="1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79"/>
      <c r="U5" s="1"/>
      <c r="V5" s="1"/>
      <c r="W5" s="1"/>
      <c r="X5" s="1"/>
      <c r="Y5" s="1"/>
      <c r="Z5" s="1"/>
      <c r="AA5" s="6"/>
      <c r="AB5" s="6"/>
      <c r="AE5" s="100"/>
      <c r="AF5" s="100"/>
    </row>
    <row r="6" spans="1:37" ht="24" customHeight="1" x14ac:dyDescent="0.2"/>
    <row r="7" spans="1:37" ht="18" customHeight="1" x14ac:dyDescent="0.25">
      <c r="A7" s="32"/>
      <c r="B7" s="32"/>
      <c r="C7" s="105" t="s">
        <v>4</v>
      </c>
      <c r="D7" s="105"/>
      <c r="E7" s="105"/>
      <c r="F7" s="105"/>
      <c r="G7" s="105"/>
      <c r="H7" s="105"/>
      <c r="I7" s="26"/>
      <c r="J7" s="26"/>
      <c r="K7" s="26"/>
      <c r="L7" s="26"/>
      <c r="M7" s="26"/>
      <c r="N7" s="26"/>
      <c r="O7" s="26"/>
      <c r="P7" s="31"/>
      <c r="Q7" s="31"/>
      <c r="R7" s="31"/>
      <c r="S7" s="31"/>
      <c r="T7" s="82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</row>
    <row r="8" spans="1:37" ht="15.75" x14ac:dyDescent="0.25">
      <c r="A8" s="32"/>
      <c r="B8" s="32"/>
      <c r="C8" s="105" t="s">
        <v>43</v>
      </c>
      <c r="D8" s="105"/>
      <c r="E8" s="105"/>
      <c r="F8" s="105"/>
      <c r="G8" s="105"/>
      <c r="H8" s="105"/>
      <c r="I8" s="26"/>
      <c r="J8" s="26"/>
      <c r="K8" s="26"/>
      <c r="L8" s="26"/>
      <c r="M8" s="26"/>
      <c r="N8" s="26"/>
      <c r="O8" s="26"/>
      <c r="P8" s="32"/>
      <c r="Q8" s="32"/>
      <c r="R8" s="32"/>
      <c r="S8" s="32"/>
      <c r="T8" s="83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</row>
    <row r="9" spans="1:37" ht="15.75" x14ac:dyDescent="0.25">
      <c r="A9" s="65">
        <v>2310700000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32"/>
      <c r="Q9" s="32"/>
      <c r="R9" s="32"/>
      <c r="S9" s="32"/>
      <c r="T9" s="83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</row>
    <row r="10" spans="1:37" ht="15.75" x14ac:dyDescent="0.25">
      <c r="A10" s="66" t="s">
        <v>39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32"/>
      <c r="Q10" s="32"/>
      <c r="R10" s="32"/>
      <c r="S10" s="32"/>
      <c r="T10" s="83"/>
      <c r="U10" s="32"/>
      <c r="V10" s="32"/>
      <c r="W10" s="32"/>
      <c r="X10" s="32"/>
      <c r="Y10" s="32"/>
      <c r="Z10" s="32"/>
      <c r="AB10" s="32"/>
      <c r="AC10" s="32"/>
      <c r="AD10" s="32"/>
      <c r="AE10" s="32"/>
      <c r="AF10" s="32"/>
    </row>
    <row r="11" spans="1:37" x14ac:dyDescent="0.2">
      <c r="A11" s="7"/>
      <c r="AF11" s="8" t="s">
        <v>0</v>
      </c>
    </row>
    <row r="12" spans="1:37" ht="15" customHeight="1" x14ac:dyDescent="0.2">
      <c r="A12" s="108" t="s">
        <v>40</v>
      </c>
      <c r="B12" s="108" t="s">
        <v>5</v>
      </c>
      <c r="C12" s="101" t="s">
        <v>6</v>
      </c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3"/>
      <c r="W12" s="95" t="s">
        <v>6</v>
      </c>
      <c r="X12" s="77"/>
      <c r="Y12" s="77"/>
      <c r="Z12" s="95"/>
      <c r="AA12" s="104" t="s">
        <v>15</v>
      </c>
      <c r="AB12" s="101" t="s">
        <v>33</v>
      </c>
      <c r="AC12" s="102"/>
      <c r="AD12" s="102"/>
      <c r="AE12" s="103"/>
      <c r="AF12" s="108" t="s">
        <v>15</v>
      </c>
    </row>
    <row r="13" spans="1:37" ht="15" customHeight="1" x14ac:dyDescent="0.2">
      <c r="A13" s="109"/>
      <c r="B13" s="109"/>
      <c r="C13" s="104" t="s">
        <v>7</v>
      </c>
      <c r="D13" s="101" t="s">
        <v>8</v>
      </c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3"/>
      <c r="Q13" s="101"/>
      <c r="R13" s="102"/>
      <c r="S13" s="102"/>
      <c r="T13" s="102"/>
      <c r="U13" s="102"/>
      <c r="V13" s="93"/>
      <c r="W13" s="101" t="s">
        <v>8</v>
      </c>
      <c r="X13" s="102"/>
      <c r="Y13" s="103"/>
      <c r="Z13" s="95"/>
      <c r="AA13" s="104"/>
      <c r="AB13" s="101" t="s">
        <v>8</v>
      </c>
      <c r="AC13" s="102"/>
      <c r="AD13" s="102"/>
      <c r="AE13" s="103"/>
      <c r="AF13" s="109"/>
    </row>
    <row r="14" spans="1:37" ht="40.5" customHeight="1" x14ac:dyDescent="0.2">
      <c r="A14" s="109"/>
      <c r="B14" s="109"/>
      <c r="C14" s="104"/>
      <c r="D14" s="111" t="s">
        <v>9</v>
      </c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3"/>
      <c r="Q14" s="111"/>
      <c r="R14" s="112"/>
      <c r="S14" s="112"/>
      <c r="T14" s="112"/>
      <c r="U14" s="112"/>
      <c r="V14" s="94"/>
      <c r="W14" s="107" t="s">
        <v>10</v>
      </c>
      <c r="X14" s="107"/>
      <c r="Y14" s="107"/>
      <c r="Z14" s="107"/>
      <c r="AA14" s="104"/>
      <c r="AB14" s="111" t="s">
        <v>9</v>
      </c>
      <c r="AC14" s="113"/>
      <c r="AD14" s="107" t="s">
        <v>10</v>
      </c>
      <c r="AE14" s="107"/>
      <c r="AF14" s="109"/>
    </row>
    <row r="15" spans="1:37" ht="138" customHeight="1" x14ac:dyDescent="0.2">
      <c r="A15" s="109"/>
      <c r="B15" s="109"/>
      <c r="C15" s="15" t="s">
        <v>16</v>
      </c>
      <c r="D15" s="15" t="s">
        <v>36</v>
      </c>
      <c r="E15" s="15" t="s">
        <v>17</v>
      </c>
      <c r="F15" s="15" t="s">
        <v>18</v>
      </c>
      <c r="G15" s="33" t="s">
        <v>19</v>
      </c>
      <c r="H15" s="34" t="s">
        <v>20</v>
      </c>
      <c r="I15" s="34" t="s">
        <v>35</v>
      </c>
      <c r="J15" s="34" t="s">
        <v>21</v>
      </c>
      <c r="K15" s="34" t="s">
        <v>22</v>
      </c>
      <c r="L15" s="34" t="s">
        <v>23</v>
      </c>
      <c r="M15" s="34" t="s">
        <v>59</v>
      </c>
      <c r="N15" s="34" t="s">
        <v>42</v>
      </c>
      <c r="O15" s="34" t="s">
        <v>24</v>
      </c>
      <c r="P15" s="33" t="s">
        <v>38</v>
      </c>
      <c r="Q15" s="33" t="s">
        <v>25</v>
      </c>
      <c r="R15" s="33" t="s">
        <v>69</v>
      </c>
      <c r="S15" s="35" t="s">
        <v>68</v>
      </c>
      <c r="T15" s="35" t="s">
        <v>67</v>
      </c>
      <c r="U15" s="35" t="s">
        <v>65</v>
      </c>
      <c r="V15" s="36" t="s">
        <v>23</v>
      </c>
      <c r="W15" s="33" t="s">
        <v>26</v>
      </c>
      <c r="X15" s="33" t="s">
        <v>37</v>
      </c>
      <c r="Y15" s="33" t="s">
        <v>23</v>
      </c>
      <c r="Z15" s="17"/>
      <c r="AA15" s="104"/>
      <c r="AB15" s="16" t="s">
        <v>32</v>
      </c>
      <c r="AC15" s="16" t="s">
        <v>2</v>
      </c>
      <c r="AD15" s="16" t="s">
        <v>2</v>
      </c>
      <c r="AE15" s="16" t="s">
        <v>32</v>
      </c>
      <c r="AF15" s="110"/>
    </row>
    <row r="16" spans="1:37" s="76" customFormat="1" ht="17.25" customHeight="1" x14ac:dyDescent="0.2">
      <c r="A16" s="110"/>
      <c r="B16" s="110"/>
      <c r="C16" s="69">
        <v>41040200</v>
      </c>
      <c r="D16" s="69">
        <v>41053900</v>
      </c>
      <c r="E16" s="69">
        <v>41053900</v>
      </c>
      <c r="F16" s="69">
        <v>41053900</v>
      </c>
      <c r="G16" s="70"/>
      <c r="H16" s="71">
        <v>41051500</v>
      </c>
      <c r="I16" s="71"/>
      <c r="J16" s="71">
        <v>41051000</v>
      </c>
      <c r="K16" s="71"/>
      <c r="L16" s="71"/>
      <c r="M16" s="71">
        <v>41051400</v>
      </c>
      <c r="N16" s="71">
        <v>41051200</v>
      </c>
      <c r="O16" s="71"/>
      <c r="P16" s="70"/>
      <c r="Q16" s="70"/>
      <c r="R16" s="70">
        <v>41051700</v>
      </c>
      <c r="S16" s="70">
        <v>41054900</v>
      </c>
      <c r="T16" s="70">
        <v>41051100</v>
      </c>
      <c r="U16" s="70">
        <v>41055000</v>
      </c>
      <c r="V16" s="72">
        <v>41053900</v>
      </c>
      <c r="W16" s="70">
        <v>41053600</v>
      </c>
      <c r="X16" s="70"/>
      <c r="Y16" s="70">
        <v>41053900</v>
      </c>
      <c r="Z16" s="73"/>
      <c r="AA16" s="74"/>
      <c r="AB16" s="75"/>
      <c r="AC16" s="75">
        <v>9800</v>
      </c>
      <c r="AD16" s="75">
        <v>9800</v>
      </c>
      <c r="AE16" s="75"/>
      <c r="AF16" s="69"/>
    </row>
    <row r="17" spans="1:32" s="38" customFormat="1" ht="15" customHeight="1" x14ac:dyDescent="0.2">
      <c r="A17" s="37">
        <v>1</v>
      </c>
      <c r="B17" s="37">
        <v>2</v>
      </c>
      <c r="C17" s="37">
        <v>3</v>
      </c>
      <c r="D17" s="37">
        <v>4</v>
      </c>
      <c r="E17" s="37">
        <v>5</v>
      </c>
      <c r="F17" s="37">
        <v>6</v>
      </c>
      <c r="G17" s="33">
        <v>7</v>
      </c>
      <c r="H17" s="33">
        <v>7</v>
      </c>
      <c r="I17" s="33">
        <v>9</v>
      </c>
      <c r="J17" s="33">
        <v>8</v>
      </c>
      <c r="K17" s="33">
        <v>11</v>
      </c>
      <c r="L17" s="33">
        <v>12</v>
      </c>
      <c r="M17" s="33">
        <v>13</v>
      </c>
      <c r="N17" s="33">
        <v>9</v>
      </c>
      <c r="O17" s="33">
        <v>15</v>
      </c>
      <c r="P17" s="33">
        <v>16</v>
      </c>
      <c r="Q17" s="33">
        <v>17</v>
      </c>
      <c r="R17" s="33">
        <v>10</v>
      </c>
      <c r="S17" s="33">
        <v>11</v>
      </c>
      <c r="T17" s="33">
        <v>12</v>
      </c>
      <c r="U17" s="33">
        <v>13</v>
      </c>
      <c r="V17" s="33">
        <v>14</v>
      </c>
      <c r="W17" s="33">
        <v>15</v>
      </c>
      <c r="X17" s="33">
        <v>24</v>
      </c>
      <c r="Y17" s="33">
        <v>16</v>
      </c>
      <c r="Z17" s="33">
        <v>26</v>
      </c>
      <c r="AA17" s="33">
        <v>17</v>
      </c>
      <c r="AB17" s="33">
        <v>27</v>
      </c>
      <c r="AC17" s="33">
        <v>18</v>
      </c>
      <c r="AD17" s="33">
        <v>19</v>
      </c>
      <c r="AE17" s="33">
        <v>29</v>
      </c>
      <c r="AF17" s="33">
        <v>20</v>
      </c>
    </row>
    <row r="18" spans="1:32" ht="15.75" x14ac:dyDescent="0.25">
      <c r="A18" s="39" t="s">
        <v>1</v>
      </c>
      <c r="B18" s="40" t="s">
        <v>27</v>
      </c>
      <c r="C18" s="41">
        <v>7329900</v>
      </c>
      <c r="D18" s="42"/>
      <c r="E18" s="43"/>
      <c r="F18" s="43"/>
      <c r="G18" s="44"/>
      <c r="H18" s="45">
        <v>737946</v>
      </c>
      <c r="I18" s="45"/>
      <c r="J18" s="45">
        <v>3075849</v>
      </c>
      <c r="K18" s="45"/>
      <c r="L18" s="45"/>
      <c r="M18" s="45">
        <v>2657975</v>
      </c>
      <c r="N18" s="45">
        <v>1684170</v>
      </c>
      <c r="O18" s="45"/>
      <c r="P18" s="63"/>
      <c r="Q18" s="45"/>
      <c r="R18" s="45">
        <v>72581</v>
      </c>
      <c r="S18" s="45">
        <v>3845520</v>
      </c>
      <c r="T18" s="45">
        <v>1883907</v>
      </c>
      <c r="U18" s="45">
        <v>2804556</v>
      </c>
      <c r="V18" s="45"/>
      <c r="W18" s="45">
        <v>40000000</v>
      </c>
      <c r="X18" s="64"/>
      <c r="Y18" s="62">
        <v>6220000</v>
      </c>
      <c r="Z18" s="46"/>
      <c r="AA18" s="48">
        <f>SUM(C18:Y18)</f>
        <v>70312404</v>
      </c>
      <c r="AB18" s="47"/>
      <c r="AC18" s="48"/>
      <c r="AD18" s="48"/>
      <c r="AE18" s="49"/>
      <c r="AF18" s="54">
        <f t="shared" ref="AF18:AF23" si="0">AC18+AD18+AE18+AB18</f>
        <v>0</v>
      </c>
    </row>
    <row r="19" spans="1:32" ht="15.75" x14ac:dyDescent="0.25">
      <c r="A19" s="50" t="s">
        <v>28</v>
      </c>
      <c r="B19" s="51" t="s">
        <v>29</v>
      </c>
      <c r="C19" s="18"/>
      <c r="D19" s="52">
        <v>180000</v>
      </c>
      <c r="E19" s="52">
        <v>250000</v>
      </c>
      <c r="F19" s="52">
        <v>35000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48">
        <f t="shared" ref="AA19:AA26" si="1">SUM(C19:W19)</f>
        <v>465000</v>
      </c>
      <c r="AB19" s="47"/>
      <c r="AC19" s="18"/>
      <c r="AD19" s="18"/>
      <c r="AE19" s="18"/>
      <c r="AF19" s="54">
        <f t="shared" si="0"/>
        <v>0</v>
      </c>
    </row>
    <row r="20" spans="1:32" ht="31.5" x14ac:dyDescent="0.25">
      <c r="A20" s="50" t="s">
        <v>55</v>
      </c>
      <c r="B20" s="67" t="s">
        <v>51</v>
      </c>
      <c r="C20" s="18"/>
      <c r="D20" s="52"/>
      <c r="E20" s="52"/>
      <c r="F20" s="52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84"/>
      <c r="U20" s="18"/>
      <c r="V20" s="52">
        <v>48000</v>
      </c>
      <c r="W20" s="18"/>
      <c r="X20" s="18"/>
      <c r="Y20" s="18"/>
      <c r="Z20" s="18"/>
      <c r="AA20" s="48">
        <f t="shared" si="1"/>
        <v>48000</v>
      </c>
      <c r="AB20" s="47"/>
      <c r="AC20" s="18"/>
      <c r="AD20" s="18"/>
      <c r="AE20" s="18"/>
      <c r="AF20" s="54">
        <f t="shared" si="0"/>
        <v>0</v>
      </c>
    </row>
    <row r="21" spans="1:32" ht="15.75" hidden="1" x14ac:dyDescent="0.25">
      <c r="A21" s="50"/>
      <c r="B21" s="51"/>
      <c r="C21" s="18"/>
      <c r="D21" s="52"/>
      <c r="E21" s="52"/>
      <c r="F21" s="52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84"/>
      <c r="U21" s="18"/>
      <c r="V21" s="18"/>
      <c r="W21" s="18"/>
      <c r="X21" s="18"/>
      <c r="Y21" s="18"/>
      <c r="Z21" s="18"/>
      <c r="AA21" s="48">
        <f t="shared" si="1"/>
        <v>0</v>
      </c>
      <c r="AB21" s="47"/>
      <c r="AC21" s="18"/>
      <c r="AD21" s="18"/>
      <c r="AE21" s="18"/>
      <c r="AF21" s="54">
        <f t="shared" si="0"/>
        <v>0</v>
      </c>
    </row>
    <row r="22" spans="1:32" s="59" customFormat="1" ht="31.5" x14ac:dyDescent="0.25">
      <c r="A22" s="92" t="s">
        <v>57</v>
      </c>
      <c r="B22" s="51" t="s">
        <v>58</v>
      </c>
      <c r="C22" s="56"/>
      <c r="D22" s="57"/>
      <c r="E22" s="52">
        <v>10000</v>
      </c>
      <c r="F22" s="57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84"/>
      <c r="U22" s="56"/>
      <c r="V22" s="56"/>
      <c r="W22" s="56"/>
      <c r="X22" s="56"/>
      <c r="Y22" s="56"/>
      <c r="Z22" s="56"/>
      <c r="AA22" s="48">
        <f t="shared" si="1"/>
        <v>10000</v>
      </c>
      <c r="AB22" s="58"/>
      <c r="AC22" s="56"/>
      <c r="AD22" s="56"/>
      <c r="AE22" s="56"/>
      <c r="AF22" s="54">
        <f t="shared" si="0"/>
        <v>0</v>
      </c>
    </row>
    <row r="23" spans="1:32" ht="31.5" x14ac:dyDescent="0.25">
      <c r="A23" s="50" t="s">
        <v>49</v>
      </c>
      <c r="B23" s="51" t="s">
        <v>52</v>
      </c>
      <c r="C23" s="18"/>
      <c r="D23" s="52"/>
      <c r="E23" s="52"/>
      <c r="F23" s="52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84"/>
      <c r="U23" s="18"/>
      <c r="V23" s="52">
        <v>10000</v>
      </c>
      <c r="W23" s="18"/>
      <c r="X23" s="18"/>
      <c r="Y23" s="18"/>
      <c r="Z23" s="18"/>
      <c r="AA23" s="48">
        <f t="shared" si="1"/>
        <v>10000</v>
      </c>
      <c r="AB23" s="47"/>
      <c r="AC23" s="53"/>
      <c r="AD23" s="53"/>
      <c r="AE23" s="18"/>
      <c r="AF23" s="54">
        <f t="shared" si="0"/>
        <v>0</v>
      </c>
    </row>
    <row r="24" spans="1:32" ht="31.5" x14ac:dyDescent="0.25">
      <c r="A24" s="50" t="s">
        <v>61</v>
      </c>
      <c r="B24" s="51" t="s">
        <v>62</v>
      </c>
      <c r="C24" s="18"/>
      <c r="D24" s="52"/>
      <c r="E24" s="52">
        <v>10000</v>
      </c>
      <c r="F24" s="52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84"/>
      <c r="U24" s="18"/>
      <c r="V24" s="52"/>
      <c r="W24" s="18"/>
      <c r="X24" s="18"/>
      <c r="Y24" s="18"/>
      <c r="Z24" s="18"/>
      <c r="AA24" s="48">
        <f t="shared" si="1"/>
        <v>10000</v>
      </c>
      <c r="AB24" s="47"/>
      <c r="AC24" s="53"/>
      <c r="AD24" s="53"/>
      <c r="AE24" s="18"/>
      <c r="AF24" s="54"/>
    </row>
    <row r="25" spans="1:32" ht="15.75" x14ac:dyDescent="0.25">
      <c r="A25" s="50" t="s">
        <v>70</v>
      </c>
      <c r="B25" s="51" t="s">
        <v>71</v>
      </c>
      <c r="C25" s="18"/>
      <c r="D25" s="52"/>
      <c r="E25" s="52"/>
      <c r="F25" s="52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84"/>
      <c r="U25" s="18"/>
      <c r="V25" s="52">
        <v>14500</v>
      </c>
      <c r="W25" s="18"/>
      <c r="X25" s="18"/>
      <c r="Y25" s="18"/>
      <c r="Z25" s="18"/>
      <c r="AA25" s="48">
        <f t="shared" si="1"/>
        <v>14500</v>
      </c>
      <c r="AB25" s="47"/>
      <c r="AC25" s="53"/>
      <c r="AD25" s="53"/>
      <c r="AE25" s="18"/>
      <c r="AF25" s="54"/>
    </row>
    <row r="26" spans="1:32" ht="15.75" x14ac:dyDescent="0.25">
      <c r="A26" s="50"/>
      <c r="B26" s="51" t="s">
        <v>60</v>
      </c>
      <c r="C26" s="18"/>
      <c r="D26" s="52"/>
      <c r="E26" s="52"/>
      <c r="F26" s="52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84"/>
      <c r="U26" s="18"/>
      <c r="V26" s="52"/>
      <c r="W26" s="18"/>
      <c r="X26" s="18"/>
      <c r="Y26" s="18"/>
      <c r="Z26" s="18"/>
      <c r="AA26" s="48">
        <f t="shared" si="1"/>
        <v>0</v>
      </c>
      <c r="AB26" s="47"/>
      <c r="AC26" s="53">
        <v>391100</v>
      </c>
      <c r="AD26" s="53">
        <v>1221400</v>
      </c>
      <c r="AE26" s="18"/>
      <c r="AF26" s="54">
        <f>AC26+AD26</f>
        <v>1612500</v>
      </c>
    </row>
    <row r="27" spans="1:32" s="9" customFormat="1" ht="15" customHeight="1" x14ac:dyDescent="0.25">
      <c r="A27" s="55"/>
      <c r="B27" s="55" t="s">
        <v>11</v>
      </c>
      <c r="C27" s="52">
        <f>SUM(C18:C23)</f>
        <v>7329900</v>
      </c>
      <c r="D27" s="52">
        <f t="shared" ref="D27:AE27" si="2">SUM(D18:D23)</f>
        <v>180000</v>
      </c>
      <c r="E27" s="52">
        <f>SUM(E18:E24)</f>
        <v>270000</v>
      </c>
      <c r="F27" s="52">
        <f t="shared" si="2"/>
        <v>35000</v>
      </c>
      <c r="G27" s="52">
        <f t="shared" si="2"/>
        <v>0</v>
      </c>
      <c r="H27" s="52">
        <f t="shared" si="2"/>
        <v>737946</v>
      </c>
      <c r="I27" s="52">
        <f t="shared" si="2"/>
        <v>0</v>
      </c>
      <c r="J27" s="52">
        <f t="shared" si="2"/>
        <v>3075849</v>
      </c>
      <c r="K27" s="52">
        <f t="shared" si="2"/>
        <v>0</v>
      </c>
      <c r="L27" s="52">
        <f t="shared" si="2"/>
        <v>0</v>
      </c>
      <c r="M27" s="52">
        <f t="shared" si="2"/>
        <v>2657975</v>
      </c>
      <c r="N27" s="52">
        <f t="shared" si="2"/>
        <v>1684170</v>
      </c>
      <c r="O27" s="52">
        <f t="shared" si="2"/>
        <v>0</v>
      </c>
      <c r="P27" s="52">
        <f t="shared" si="2"/>
        <v>0</v>
      </c>
      <c r="Q27" s="52">
        <f t="shared" si="2"/>
        <v>0</v>
      </c>
      <c r="R27" s="52">
        <f t="shared" si="2"/>
        <v>72581</v>
      </c>
      <c r="S27" s="52">
        <f t="shared" si="2"/>
        <v>3845520</v>
      </c>
      <c r="T27" s="52">
        <f t="shared" si="2"/>
        <v>1883907</v>
      </c>
      <c r="U27" s="52">
        <f t="shared" si="2"/>
        <v>2804556</v>
      </c>
      <c r="V27" s="52">
        <f>SUM(V20:V25)</f>
        <v>72500</v>
      </c>
      <c r="W27" s="52">
        <f t="shared" si="2"/>
        <v>40000000</v>
      </c>
      <c r="X27" s="52">
        <f t="shared" si="2"/>
        <v>0</v>
      </c>
      <c r="Y27" s="52">
        <f t="shared" si="2"/>
        <v>6220000</v>
      </c>
      <c r="Z27" s="52">
        <f t="shared" si="2"/>
        <v>0</v>
      </c>
      <c r="AA27" s="52">
        <f>SUM(AA18:AA25)</f>
        <v>70869904</v>
      </c>
      <c r="AB27" s="52">
        <f t="shared" si="2"/>
        <v>0</v>
      </c>
      <c r="AC27" s="52">
        <f>SUM(AC18:AC26)</f>
        <v>391100</v>
      </c>
      <c r="AD27" s="52">
        <f>SUM(AD18:AD26)</f>
        <v>1221400</v>
      </c>
      <c r="AE27" s="52">
        <f t="shared" si="2"/>
        <v>0</v>
      </c>
      <c r="AF27" s="54">
        <f>AC27+AD27+AE27+AB27</f>
        <v>1612500</v>
      </c>
    </row>
    <row r="28" spans="1:32" ht="9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85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1:32" ht="9" customHeight="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85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1:32" s="7" customFormat="1" ht="15.75" x14ac:dyDescent="0.25">
      <c r="C30" s="90" t="s">
        <v>30</v>
      </c>
      <c r="D30" s="9" t="s">
        <v>56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86"/>
      <c r="U30" s="9"/>
      <c r="V30" s="9"/>
      <c r="W30" s="9"/>
      <c r="X30" s="9"/>
      <c r="Y30" s="9"/>
      <c r="Z30" s="9"/>
      <c r="AA30" s="9"/>
      <c r="AB30" s="9"/>
      <c r="AC30" s="97"/>
      <c r="AD30" s="97"/>
      <c r="AE30" s="9"/>
      <c r="AF30" s="9"/>
    </row>
    <row r="31" spans="1:32" s="7" customFormat="1" ht="15.75" x14ac:dyDescent="0.25">
      <c r="C31" s="90" t="s">
        <v>31</v>
      </c>
      <c r="D31" s="61" t="s">
        <v>41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9"/>
      <c r="Q31" s="9"/>
      <c r="R31" s="9"/>
      <c r="S31" s="9"/>
      <c r="T31" s="86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</row>
    <row r="32" spans="1:32" s="7" customFormat="1" ht="15.75" customHeight="1" x14ac:dyDescent="0.25">
      <c r="C32" s="90" t="s">
        <v>48</v>
      </c>
      <c r="D32" s="99" t="s">
        <v>54</v>
      </c>
      <c r="E32" s="99"/>
      <c r="F32" s="99"/>
      <c r="G32" s="99"/>
      <c r="H32" s="99"/>
      <c r="I32" s="99"/>
      <c r="J32" s="99"/>
      <c r="K32" s="99"/>
      <c r="L32" s="99"/>
      <c r="M32" s="99"/>
      <c r="N32" s="68"/>
      <c r="O32" s="68"/>
      <c r="P32" s="9"/>
      <c r="Q32" s="9"/>
      <c r="R32" s="9"/>
      <c r="S32" s="9"/>
      <c r="T32" s="86"/>
      <c r="U32" s="9"/>
      <c r="V32" s="106"/>
      <c r="W32" s="106"/>
      <c r="X32" s="20"/>
      <c r="Y32" s="9"/>
      <c r="Z32" s="9"/>
      <c r="AA32" s="9"/>
      <c r="AB32" s="9"/>
      <c r="AC32" s="9"/>
      <c r="AD32" s="9"/>
      <c r="AE32" s="9"/>
      <c r="AF32" s="9"/>
    </row>
    <row r="33" spans="1:38" s="23" customFormat="1" ht="33" customHeight="1" x14ac:dyDescent="0.25">
      <c r="C33" s="91" t="s">
        <v>50</v>
      </c>
      <c r="D33" s="99" t="s">
        <v>53</v>
      </c>
      <c r="E33" s="99"/>
      <c r="F33" s="99"/>
      <c r="G33" s="99"/>
      <c r="H33" s="99"/>
      <c r="I33" s="99"/>
      <c r="J33" s="99"/>
      <c r="K33" s="99"/>
      <c r="L33" s="99"/>
      <c r="M33" s="99"/>
      <c r="N33" s="68"/>
      <c r="O33" s="68"/>
      <c r="P33" s="20"/>
      <c r="Q33" s="20"/>
      <c r="R33" s="20"/>
      <c r="S33" s="20"/>
      <c r="T33" s="87"/>
      <c r="U33" s="20"/>
      <c r="Y33" s="20"/>
      <c r="Z33" s="20"/>
      <c r="AA33" s="9"/>
      <c r="AB33" s="9"/>
      <c r="AC33" s="9"/>
      <c r="AE33" s="9"/>
    </row>
    <row r="34" spans="1:38" s="23" customFormat="1" ht="30" customHeight="1" x14ac:dyDescent="0.25">
      <c r="C34" s="91" t="s">
        <v>50</v>
      </c>
      <c r="D34" s="99" t="s">
        <v>66</v>
      </c>
      <c r="E34" s="99"/>
      <c r="F34" s="99"/>
      <c r="G34" s="99"/>
      <c r="H34" s="99"/>
      <c r="I34" s="99"/>
      <c r="J34" s="99"/>
      <c r="K34" s="99"/>
      <c r="L34" s="99"/>
      <c r="M34" s="99"/>
      <c r="N34" s="68"/>
      <c r="O34" s="68"/>
      <c r="P34" s="20"/>
      <c r="Q34" s="20"/>
      <c r="R34" s="20"/>
      <c r="S34" s="20"/>
      <c r="T34" s="87"/>
      <c r="U34" s="20"/>
      <c r="Y34" s="20"/>
      <c r="Z34" s="20"/>
      <c r="AA34" s="9"/>
      <c r="AB34" s="9"/>
      <c r="AC34" s="9"/>
      <c r="AE34" s="9"/>
    </row>
    <row r="35" spans="1:38" s="23" customFormat="1" ht="33" customHeight="1" x14ac:dyDescent="0.25">
      <c r="C35" s="91" t="s">
        <v>63</v>
      </c>
      <c r="D35" s="99" t="s">
        <v>64</v>
      </c>
      <c r="E35" s="99"/>
      <c r="F35" s="99"/>
      <c r="G35" s="99"/>
      <c r="H35" s="99"/>
      <c r="I35" s="99"/>
      <c r="J35" s="99"/>
      <c r="K35" s="99"/>
      <c r="L35" s="99"/>
      <c r="M35" s="99"/>
      <c r="N35" s="68"/>
      <c r="O35" s="68"/>
      <c r="P35" s="20"/>
      <c r="Q35" s="20"/>
      <c r="R35" s="20"/>
      <c r="S35" s="20"/>
      <c r="T35" s="87"/>
      <c r="U35" s="20"/>
      <c r="Y35" s="20"/>
      <c r="Z35" s="20"/>
      <c r="AA35" s="9"/>
      <c r="AB35" s="9"/>
      <c r="AC35" s="9"/>
      <c r="AE35" s="9"/>
    </row>
    <row r="36" spans="1:38" s="10" customFormat="1" ht="18.75" customHeight="1" x14ac:dyDescent="0.25">
      <c r="A36" s="21"/>
      <c r="B36" s="22"/>
      <c r="C36" s="96" t="s">
        <v>72</v>
      </c>
      <c r="D36" s="22" t="s">
        <v>73</v>
      </c>
      <c r="E36" s="22"/>
      <c r="F36" s="22"/>
      <c r="G36" s="23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88"/>
      <c r="U36" s="22"/>
      <c r="V36" s="21"/>
      <c r="W36" s="22"/>
      <c r="X36" s="22"/>
      <c r="Z36" s="60"/>
      <c r="AA36" s="98" t="s">
        <v>44</v>
      </c>
      <c r="AB36" s="98"/>
      <c r="AC36" s="98"/>
      <c r="AD36" s="23"/>
      <c r="AE36" s="23"/>
      <c r="AF36" s="60" t="s">
        <v>45</v>
      </c>
      <c r="AI36" s="11"/>
      <c r="AK36" s="11"/>
      <c r="AL36" s="12"/>
    </row>
    <row r="37" spans="1:38" s="23" customFormat="1" ht="15.75" x14ac:dyDescent="0.25">
      <c r="D37" s="60"/>
      <c r="E37" s="60"/>
      <c r="G37" s="60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89"/>
      <c r="U37" s="25"/>
      <c r="V37" s="98"/>
      <c r="W37" s="98"/>
      <c r="X37" s="25"/>
      <c r="Y37" s="25"/>
      <c r="Z37" s="25"/>
      <c r="AA37" s="9"/>
      <c r="AB37" s="9"/>
      <c r="AC37" s="9"/>
      <c r="AD37" s="24"/>
      <c r="AE37" s="9"/>
      <c r="AF37" s="9"/>
      <c r="AI37" s="21"/>
      <c r="AJ37" s="21"/>
    </row>
    <row r="38" spans="1:38" s="9" customFormat="1" ht="15.75" x14ac:dyDescent="0.25">
      <c r="T38" s="86"/>
      <c r="AA38" s="24" t="s">
        <v>47</v>
      </c>
      <c r="AF38" s="9" t="s">
        <v>46</v>
      </c>
    </row>
    <row r="39" spans="1:38" s="9" customFormat="1" ht="15.75" x14ac:dyDescent="0.25">
      <c r="T39" s="86"/>
    </row>
  </sheetData>
  <mergeCells count="28">
    <mergeCell ref="A12:A16"/>
    <mergeCell ref="B12:B16"/>
    <mergeCell ref="Q14:U14"/>
    <mergeCell ref="AB12:AE12"/>
    <mergeCell ref="AB14:AC14"/>
    <mergeCell ref="AD14:AE14"/>
    <mergeCell ref="AB13:AE13"/>
    <mergeCell ref="D14:P14"/>
    <mergeCell ref="V32:W32"/>
    <mergeCell ref="V37:W37"/>
    <mergeCell ref="C8:H8"/>
    <mergeCell ref="W14:Z14"/>
    <mergeCell ref="K3:L3"/>
    <mergeCell ref="AE5:AF5"/>
    <mergeCell ref="AF12:AF15"/>
    <mergeCell ref="C13:C14"/>
    <mergeCell ref="D13:P13"/>
    <mergeCell ref="Q13:U13"/>
    <mergeCell ref="AA36:AC36"/>
    <mergeCell ref="D35:M35"/>
    <mergeCell ref="M3:N3"/>
    <mergeCell ref="W13:Y13"/>
    <mergeCell ref="C12:V12"/>
    <mergeCell ref="D32:M32"/>
    <mergeCell ref="D33:M33"/>
    <mergeCell ref="D34:M34"/>
    <mergeCell ref="AA12:AA15"/>
    <mergeCell ref="C7:H7"/>
  </mergeCells>
  <phoneticPr fontId="0" type="noConversion"/>
  <pageMargins left="0.78740157480314965" right="0" top="0.98425196850393704" bottom="0.98425196850393704" header="0.51181102362204722" footer="0.51181102362204722"/>
  <pageSetup paperSize="9" scale="50" fitToWidth="3" orientation="landscape" r:id="rId1"/>
  <headerFooter alignWithMargins="0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1" sqref="B41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(3)</vt:lpstr>
      <vt:lpstr>Лист2</vt:lpstr>
      <vt:lpstr>Лист3</vt:lpstr>
      <vt:lpstr>'Лист1 (3)'!Заголовки_для_печати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</dc:creator>
  <cp:lastModifiedBy>Пользователь Windows</cp:lastModifiedBy>
  <cp:lastPrinted>2020-07-14T06:06:59Z</cp:lastPrinted>
  <dcterms:created xsi:type="dcterms:W3CDTF">2016-03-28T13:14:50Z</dcterms:created>
  <dcterms:modified xsi:type="dcterms:W3CDTF">2021-09-15T08:41:03Z</dcterms:modified>
</cp:coreProperties>
</file>